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45" windowWidth="15975" windowHeight="13680" activeTab="0"/>
  </bookViews>
  <sheets>
    <sheet name="Obvezno osiguranje" sheetId="1" r:id="rId1"/>
  </sheets>
  <definedNames>
    <definedName name="_xlnm.Print_Area" localSheetId="0">'Obvezno osiguranje'!$A$1:$T$26</definedName>
  </definedNames>
  <calcPr fullCalcOnLoad="1"/>
</workbook>
</file>

<file path=xl/sharedStrings.xml><?xml version="1.0" encoding="utf-8"?>
<sst xmlns="http://schemas.openxmlformats.org/spreadsheetml/2006/main" count="162" uniqueCount="121">
  <si>
    <t>R.B.</t>
  </si>
  <si>
    <t>Vrsta vozila</t>
  </si>
  <si>
    <t>Br. šasije</t>
  </si>
  <si>
    <t>Marka vozila</t>
  </si>
  <si>
    <t>Tip vozila</t>
  </si>
  <si>
    <t>Reg. oznaka</t>
  </si>
  <si>
    <t>Snaga motora u kW</t>
  </si>
  <si>
    <t>1.</t>
  </si>
  <si>
    <t>2.</t>
  </si>
  <si>
    <t>3.</t>
  </si>
  <si>
    <t>4.</t>
  </si>
  <si>
    <t>5.</t>
  </si>
  <si>
    <t>(Ime, prezime i potpis direktora ili dr. ovlaštene osobe)</t>
  </si>
  <si>
    <t>M.P.</t>
  </si>
  <si>
    <t>Teretno vozilo</t>
  </si>
  <si>
    <t>Toyota</t>
  </si>
  <si>
    <t>Hilux</t>
  </si>
  <si>
    <t>VU 438 CI</t>
  </si>
  <si>
    <t>VU 243 CH</t>
  </si>
  <si>
    <t>Osobno vozilo</t>
  </si>
  <si>
    <t>Citroen</t>
  </si>
  <si>
    <t>C5</t>
  </si>
  <si>
    <t>Naziv plovila</t>
  </si>
  <si>
    <t>Tip plovila</t>
  </si>
  <si>
    <t>Broj članova posade</t>
  </si>
  <si>
    <t>Broj putnika</t>
  </si>
  <si>
    <t>Materijal gradnje</t>
  </si>
  <si>
    <t>Godina gradnje</t>
  </si>
  <si>
    <t>Namjena</t>
  </si>
  <si>
    <t>Granice plovidbe</t>
  </si>
  <si>
    <t>Odbitna franšiza</t>
  </si>
  <si>
    <t>Rizici</t>
  </si>
  <si>
    <t>Plovidbeni rizici (kasko) i odgovornost za sudar, udar, izlijevanje ulja i smrt i/ili tjelesnu povredu posade, putnika i trećih osoba do limita 3.500.000,00( priložiti uvjete osiguranja)</t>
  </si>
  <si>
    <t>0,5% od osigurane svote</t>
  </si>
  <si>
    <t>Motorni čamac</t>
  </si>
  <si>
    <t>Dužina, širina i gaz (m)</t>
  </si>
  <si>
    <t>13,60/3,40/0,85</t>
  </si>
  <si>
    <t>FIAT IVECO BR. 359279 85Kw</t>
  </si>
  <si>
    <t>Javne namjene</t>
  </si>
  <si>
    <t>Područje unutarnje plovidbe</t>
  </si>
  <si>
    <t>700.000,00 kn - 0,50%/0,35%/0,15%</t>
  </si>
  <si>
    <t>Čelik</t>
  </si>
  <si>
    <t>Područje 2 i 3  unutarnje plovidbe</t>
  </si>
  <si>
    <t>Motorni čamac ONIX 700</t>
  </si>
  <si>
    <t>7,04/2,63/0,45</t>
  </si>
  <si>
    <t>Aluminij</t>
  </si>
  <si>
    <t>Napomena</t>
  </si>
  <si>
    <t>J.M.B. "Vučedolska golubica"</t>
  </si>
  <si>
    <t>Javni motorni brod</t>
  </si>
  <si>
    <t>23,50/5,95/1,40</t>
  </si>
  <si>
    <t>Motor(i)</t>
  </si>
  <si>
    <t xml:space="preserve">MAN D2 866 LXE 40 279 KW x 2,JOHN DEERE 404 TFM50 x 2 </t>
  </si>
  <si>
    <t>Nadzor plovnog puta i plovidbe(inspekcijski brod)</t>
  </si>
  <si>
    <t>9.000.000,00 kn - 0,20%/0,40%</t>
  </si>
  <si>
    <t>12,65/4,0/1,0</t>
  </si>
  <si>
    <t>YANMAR  74Kw</t>
  </si>
  <si>
    <t>Čelik i aluminij</t>
  </si>
  <si>
    <t>1997 (rekonstrukcija)%</t>
  </si>
  <si>
    <t>1. PODACI O MOTORNIM VOZILIMA</t>
  </si>
  <si>
    <t>2. PODACI O PLOVILIMA</t>
  </si>
  <si>
    <t>Istek police (obvezno/kasko)</t>
  </si>
  <si>
    <t>Ugovara se samo obvezno osiguranje</t>
  </si>
  <si>
    <t>PDV 25%:</t>
  </si>
  <si>
    <t>UKUPNO PLOVILA:</t>
  </si>
  <si>
    <t>SVEUKUPNO VOZILA + PLOVILA s PDV-om u kn:</t>
  </si>
  <si>
    <t>SVEUKUPNO VOZILA + PLOVILA</t>
  </si>
  <si>
    <t>Iznos premije (obvezno + kasko) za 1. godinu</t>
  </si>
  <si>
    <t>Iznos premije (obvezno + kasko) za 2. godinu</t>
  </si>
  <si>
    <t>Ukupno 1. i 2. godina</t>
  </si>
  <si>
    <t>UKUPNO VOZILA</t>
  </si>
  <si>
    <t>Vanbrodski Yamaha 81 Kw x 2</t>
  </si>
  <si>
    <t>TROŠKOVNIK</t>
  </si>
  <si>
    <t>Godina proizvodnje vozila</t>
  </si>
  <si>
    <t>Plovidbeni rizici (kasko) i odgovornost za sudar, udar, izlijevanje ulja i smrt i/ili tjelesnu povredu posade, putnika i trećih osoba do limita 3.500.000,00
( priložiti uvjete osiguranja)</t>
  </si>
  <si>
    <t>Osigurana svota(vrijednost plovila) - trup/motor/
inventar i oprema</t>
  </si>
  <si>
    <t>Bonus</t>
  </si>
  <si>
    <t>1+3</t>
  </si>
  <si>
    <t>1+4</t>
  </si>
  <si>
    <t>Iznos premije (obvezno(AO+nezgoda) + kasko) za 1. godinu</t>
  </si>
  <si>
    <t>Nezgoda
(vozač+putnici)
50.000/100.000kn</t>
  </si>
  <si>
    <t>Novonabavna vrijednost
(sa PDV-om)</t>
  </si>
  <si>
    <t>6.</t>
  </si>
  <si>
    <t>Škoda</t>
  </si>
  <si>
    <t>Superb</t>
  </si>
  <si>
    <t>VU 170 DE</t>
  </si>
  <si>
    <t>VU 209 DC</t>
  </si>
  <si>
    <t>145.000,00 
(rabljeno vozilo)</t>
  </si>
  <si>
    <t>Priključno vozilo</t>
  </si>
  <si>
    <t>Torbarina</t>
  </si>
  <si>
    <t>A350BB</t>
  </si>
  <si>
    <t>VU 355 CI</t>
  </si>
  <si>
    <t>04.12.2015./08.12.2015.</t>
  </si>
  <si>
    <t>D 5,84</t>
  </si>
  <si>
    <t>Vanbrodski Yamaha 6BT-1006906, 22,10KW</t>
  </si>
  <si>
    <t>Plovidbeni rizici (kasko) i odgovornost za sudar, udar, izlijevanje ulja, smrt i tjelesnu povredu posade, putnika i kupača do limita 150.000,00 (priložiti uvjete osiguranja)</t>
  </si>
  <si>
    <t>Iznos premije (obvezno(AO+nezgoda) + kasko) za 2. godinu</t>
  </si>
  <si>
    <t>94.100,00 kn-
0,47% / 0,53%</t>
  </si>
  <si>
    <t>PERKINS 2x96Kw</t>
  </si>
  <si>
    <t>17,05/4,0/0,85</t>
  </si>
  <si>
    <t>3.600.000,00 kn - 0,50%/0,35%/0,15%</t>
  </si>
  <si>
    <t>VU926DL</t>
  </si>
  <si>
    <t>A075BB</t>
  </si>
  <si>
    <t>25.07.2017./25.07.2017.</t>
  </si>
  <si>
    <t>15.12.2017./</t>
  </si>
  <si>
    <t>07.05.2017./09.05.2017.</t>
  </si>
  <si>
    <t>RH-7-VK</t>
  </si>
  <si>
    <t>RH-285-OK</t>
  </si>
  <si>
    <t>RH-86-VK</t>
  </si>
  <si>
    <t>RH-36-SB</t>
  </si>
  <si>
    <t>RH-10-VK</t>
  </si>
  <si>
    <t>19.06.2017./03.07.2017.</t>
  </si>
  <si>
    <t>19.12.2017.</t>
  </si>
  <si>
    <t>06.10.2017./25.10.2017.</t>
  </si>
  <si>
    <t>12.05.2017./13.05.2017.</t>
  </si>
  <si>
    <t>VU483DC</t>
  </si>
  <si>
    <t>09.07.2017.</t>
  </si>
  <si>
    <t>30.11.2019.</t>
  </si>
  <si>
    <t>06.10.2017./01.10.2017.</t>
  </si>
  <si>
    <t>Samogradnja</t>
  </si>
  <si>
    <t>P-155872</t>
  </si>
  <si>
    <t>750.000,00 kn - 0,40%/0,50%/0,10%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</si>
</sst>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&quot;[$kn-41A];&quot;-&quot;#,##0.00&quot; &quot;[$kn-41A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#.##0.00\ &quot;kn&quot;"/>
  </numFmts>
  <fonts count="48"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b/>
      <sz val="18"/>
      <color rgb="FF003366"/>
      <name val="Cambria"/>
      <family val="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b/>
      <sz val="15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/>
      <right/>
      <top/>
      <bottom style="thin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29" fillId="12" borderId="0" applyNumberFormat="0" applyBorder="0" applyProtection="0">
      <alignment/>
    </xf>
    <xf numFmtId="0" fontId="29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29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29" fillId="19" borderId="0" applyNumberFormat="0" applyBorder="0" applyProtection="0">
      <alignment/>
    </xf>
    <xf numFmtId="0" fontId="30" fillId="3" borderId="0" applyNumberFormat="0" applyBorder="0" applyProtection="0">
      <alignment/>
    </xf>
    <xf numFmtId="0" fontId="31" fillId="20" borderId="1" applyNumberFormat="0" applyProtection="0">
      <alignment/>
    </xf>
    <xf numFmtId="0" fontId="32" fillId="21" borderId="2" applyNumberFormat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Border="0" applyProtection="0">
      <alignment/>
    </xf>
    <xf numFmtId="0" fontId="34" fillId="4" borderId="0" applyNumberFormat="0" applyBorder="0" applyProtection="0">
      <alignment/>
    </xf>
    <xf numFmtId="0" fontId="35" fillId="0" borderId="0" applyNumberFormat="0" applyBorder="0" applyProtection="0">
      <alignment horizontal="center"/>
    </xf>
    <xf numFmtId="0" fontId="36" fillId="0" borderId="0" applyNumberFormat="0" applyBorder="0" applyProtection="0">
      <alignment/>
    </xf>
    <xf numFmtId="0" fontId="37" fillId="0" borderId="3" applyNumberFormat="0" applyProtection="0">
      <alignment/>
    </xf>
    <xf numFmtId="0" fontId="38" fillId="0" borderId="4" applyNumberFormat="0" applyProtection="0">
      <alignment/>
    </xf>
    <xf numFmtId="0" fontId="38" fillId="0" borderId="0" applyNumberFormat="0" applyBorder="0" applyProtection="0">
      <alignment/>
    </xf>
    <xf numFmtId="0" fontId="35" fillId="0" borderId="0" applyNumberFormat="0" applyBorder="0" applyProtection="0">
      <alignment horizontal="center" textRotation="90"/>
    </xf>
    <xf numFmtId="0" fontId="39" fillId="7" borderId="1" applyNumberFormat="0" applyProtection="0">
      <alignment/>
    </xf>
    <xf numFmtId="0" fontId="40" fillId="0" borderId="5" applyNumberFormat="0" applyProtection="0">
      <alignment/>
    </xf>
    <xf numFmtId="0" fontId="41" fillId="0" borderId="6" applyNumberFormat="0" applyProtection="0">
      <alignment/>
    </xf>
    <xf numFmtId="0" fontId="42" fillId="22" borderId="0" applyNumberFormat="0" applyBorder="0" applyProtection="0">
      <alignment/>
    </xf>
    <xf numFmtId="0" fontId="0" fillId="23" borderId="7" applyNumberFormat="0" applyFont="0" applyProtection="0">
      <alignment/>
    </xf>
    <xf numFmtId="0" fontId="43" fillId="20" borderId="8" applyNumberFormat="0" applyProtection="0">
      <alignment/>
    </xf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64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9" applyNumberFormat="0" applyProtection="0">
      <alignment/>
    </xf>
    <xf numFmtId="0" fontId="47" fillId="0" borderId="0" applyNumberFormat="0" applyBorder="0" applyProtection="0">
      <alignment/>
    </xf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169" fontId="7" fillId="0" borderId="13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8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9" fontId="7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/>
    </xf>
    <xf numFmtId="169" fontId="7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9" fontId="7" fillId="0" borderId="31" xfId="0" applyNumberFormat="1" applyFont="1" applyBorder="1" applyAlignment="1">
      <alignment horizontal="center" wrapText="1"/>
    </xf>
    <xf numFmtId="169" fontId="8" fillId="0" borderId="3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169" fontId="7" fillId="0" borderId="31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Naglasak1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aslov 1 1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60" zoomScaleNormal="75" zoomScalePageLayoutView="0" workbookViewId="0" topLeftCell="A1">
      <selection activeCell="A1" sqref="A1:T1"/>
    </sheetView>
  </sheetViews>
  <sheetFormatPr defaultColWidth="10.421875" defaultRowHeight="15"/>
  <cols>
    <col min="1" max="1" width="5.8515625" style="4" bestFit="1" customWidth="1"/>
    <col min="2" max="2" width="17.28125" style="1" customWidth="1"/>
    <col min="3" max="3" width="13.00390625" style="1" customWidth="1"/>
    <col min="4" max="4" width="31.57421875" style="1" bestFit="1" customWidth="1"/>
    <col min="5" max="5" width="16.421875" style="1" customWidth="1"/>
    <col min="6" max="6" width="18.00390625" style="1" customWidth="1"/>
    <col min="7" max="7" width="36.28125" style="1" customWidth="1"/>
    <col min="8" max="8" width="21.28125" style="1" customWidth="1"/>
    <col min="9" max="9" width="19.00390625" style="1" customWidth="1"/>
    <col min="10" max="10" width="18.8515625" style="1" customWidth="1"/>
    <col min="11" max="11" width="22.7109375" style="1" customWidth="1"/>
    <col min="12" max="12" width="43.00390625" style="1" bestFit="1" customWidth="1"/>
    <col min="13" max="13" width="27.57421875" style="1" customWidth="1"/>
    <col min="14" max="14" width="29.421875" style="1" customWidth="1"/>
    <col min="15" max="15" width="42.7109375" style="1" customWidth="1"/>
    <col min="16" max="16" width="43.00390625" style="1" customWidth="1"/>
    <col min="17" max="18" width="31.8515625" style="1" customWidth="1"/>
    <col min="19" max="19" width="35.421875" style="1" customWidth="1"/>
    <col min="20" max="20" width="31.8515625" style="1" customWidth="1"/>
    <col min="21" max="16384" width="10.421875" style="1" customWidth="1"/>
  </cols>
  <sheetData>
    <row r="1" spans="1:20" ht="78" customHeight="1">
      <c r="A1" s="96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s="2" customFormat="1" ht="33.75" customHeight="1">
      <c r="A2" s="98" t="s">
        <v>58</v>
      </c>
      <c r="B2" s="98"/>
      <c r="C2" s="98"/>
      <c r="D2" s="98"/>
      <c r="E2" s="98"/>
      <c r="F2" s="98"/>
      <c r="G2" s="98"/>
      <c r="H2" s="98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100"/>
    </row>
    <row r="3" spans="1:20" s="2" customFormat="1" ht="96.75" customHeight="1">
      <c r="A3" s="58" t="s">
        <v>0</v>
      </c>
      <c r="B3" s="59" t="s">
        <v>1</v>
      </c>
      <c r="C3" s="60" t="s">
        <v>2</v>
      </c>
      <c r="D3" s="60" t="s">
        <v>3</v>
      </c>
      <c r="E3" s="60" t="s">
        <v>4</v>
      </c>
      <c r="F3" s="61" t="s">
        <v>5</v>
      </c>
      <c r="G3" s="61" t="s">
        <v>6</v>
      </c>
      <c r="H3" s="62" t="s">
        <v>72</v>
      </c>
      <c r="I3" s="109" t="s">
        <v>60</v>
      </c>
      <c r="J3" s="110"/>
      <c r="K3" s="13" t="s">
        <v>75</v>
      </c>
      <c r="L3" s="13" t="s">
        <v>80</v>
      </c>
      <c r="M3" s="14" t="s">
        <v>79</v>
      </c>
      <c r="N3" s="63" t="s">
        <v>46</v>
      </c>
      <c r="O3" s="13" t="s">
        <v>78</v>
      </c>
      <c r="P3" s="13" t="s">
        <v>95</v>
      </c>
      <c r="Q3" s="13" t="s">
        <v>68</v>
      </c>
      <c r="R3" s="64"/>
      <c r="S3" s="65"/>
      <c r="T3" s="65"/>
    </row>
    <row r="4" spans="1:20" s="3" customFormat="1" ht="40.5">
      <c r="A4" s="66" t="s">
        <v>7</v>
      </c>
      <c r="B4" s="17" t="s">
        <v>14</v>
      </c>
      <c r="C4" s="17"/>
      <c r="D4" s="17" t="s">
        <v>15</v>
      </c>
      <c r="E4" s="17" t="s">
        <v>16</v>
      </c>
      <c r="F4" s="17" t="s">
        <v>17</v>
      </c>
      <c r="G4" s="17">
        <v>88</v>
      </c>
      <c r="H4" s="18">
        <v>2008</v>
      </c>
      <c r="I4" s="85" t="s">
        <v>91</v>
      </c>
      <c r="J4" s="86"/>
      <c r="K4" s="67">
        <v>0.45</v>
      </c>
      <c r="L4" s="68">
        <v>203130.92</v>
      </c>
      <c r="M4" s="69" t="s">
        <v>76</v>
      </c>
      <c r="N4" s="70"/>
      <c r="O4" s="71"/>
      <c r="P4" s="71"/>
      <c r="Q4" s="25">
        <f>O4+P4</f>
        <v>0</v>
      </c>
      <c r="R4" s="72"/>
      <c r="S4" s="72"/>
      <c r="T4" s="72"/>
    </row>
    <row r="5" spans="1:20" s="3" customFormat="1" ht="40.5">
      <c r="A5" s="17" t="s">
        <v>8</v>
      </c>
      <c r="B5" s="17" t="s">
        <v>14</v>
      </c>
      <c r="C5" s="17"/>
      <c r="D5" s="17" t="s">
        <v>15</v>
      </c>
      <c r="E5" s="17" t="s">
        <v>16</v>
      </c>
      <c r="F5" s="17" t="s">
        <v>18</v>
      </c>
      <c r="G5" s="17">
        <v>88</v>
      </c>
      <c r="H5" s="18">
        <v>2008</v>
      </c>
      <c r="I5" s="85" t="s">
        <v>102</v>
      </c>
      <c r="J5" s="86"/>
      <c r="K5" s="67">
        <v>0.25</v>
      </c>
      <c r="L5" s="68">
        <v>201910.89</v>
      </c>
      <c r="M5" s="69" t="s">
        <v>76</v>
      </c>
      <c r="N5" s="70"/>
      <c r="O5" s="71"/>
      <c r="P5" s="71"/>
      <c r="Q5" s="25">
        <f>O5+P5</f>
        <v>0</v>
      </c>
      <c r="R5" s="72"/>
      <c r="S5" s="72"/>
      <c r="T5" s="72"/>
    </row>
    <row r="6" spans="1:20" s="3" customFormat="1" ht="40.5">
      <c r="A6" s="17" t="s">
        <v>9</v>
      </c>
      <c r="B6" s="17" t="s">
        <v>19</v>
      </c>
      <c r="C6" s="17"/>
      <c r="D6" s="17" t="s">
        <v>20</v>
      </c>
      <c r="E6" s="17" t="s">
        <v>21</v>
      </c>
      <c r="F6" s="17" t="s">
        <v>85</v>
      </c>
      <c r="G6" s="17">
        <v>98</v>
      </c>
      <c r="H6" s="18">
        <v>2005</v>
      </c>
      <c r="I6" s="85" t="s">
        <v>103</v>
      </c>
      <c r="J6" s="86"/>
      <c r="K6" s="67">
        <v>0.5</v>
      </c>
      <c r="L6" s="68">
        <v>192500</v>
      </c>
      <c r="M6" s="73" t="s">
        <v>77</v>
      </c>
      <c r="N6" s="74" t="s">
        <v>61</v>
      </c>
      <c r="O6" s="71"/>
      <c r="P6" s="71"/>
      <c r="Q6" s="25">
        <f>O6+P6</f>
        <v>0</v>
      </c>
      <c r="R6" s="72"/>
      <c r="S6" s="72"/>
      <c r="T6" s="72"/>
    </row>
    <row r="7" spans="1:20" s="3" customFormat="1" ht="40.5">
      <c r="A7" s="22">
        <v>4</v>
      </c>
      <c r="B7" s="22" t="s">
        <v>19</v>
      </c>
      <c r="C7" s="22"/>
      <c r="D7" s="22" t="s">
        <v>82</v>
      </c>
      <c r="E7" s="22" t="s">
        <v>83</v>
      </c>
      <c r="F7" s="22" t="s">
        <v>84</v>
      </c>
      <c r="G7" s="22">
        <v>103</v>
      </c>
      <c r="H7" s="22">
        <v>2011</v>
      </c>
      <c r="I7" s="87">
        <v>42147</v>
      </c>
      <c r="J7" s="88"/>
      <c r="K7" s="67">
        <v>0.5</v>
      </c>
      <c r="L7" s="68" t="s">
        <v>86</v>
      </c>
      <c r="M7" s="68" t="s">
        <v>77</v>
      </c>
      <c r="N7" s="75"/>
      <c r="O7" s="71"/>
      <c r="P7" s="71"/>
      <c r="Q7" s="25">
        <f>O7+P7</f>
        <v>0</v>
      </c>
      <c r="R7" s="72"/>
      <c r="S7" s="72"/>
      <c r="T7" s="72"/>
    </row>
    <row r="8" spans="1:20" s="3" customFormat="1" ht="40.5">
      <c r="A8" s="22">
        <v>5</v>
      </c>
      <c r="B8" s="22" t="s">
        <v>87</v>
      </c>
      <c r="C8" s="22"/>
      <c r="D8" s="22" t="s">
        <v>88</v>
      </c>
      <c r="E8" s="22" t="s">
        <v>89</v>
      </c>
      <c r="F8" s="22" t="s">
        <v>90</v>
      </c>
      <c r="G8" s="22">
        <v>0</v>
      </c>
      <c r="H8" s="22">
        <v>2008</v>
      </c>
      <c r="I8" s="87">
        <v>43162</v>
      </c>
      <c r="J8" s="88"/>
      <c r="K8" s="67">
        <v>0.45</v>
      </c>
      <c r="L8" s="68">
        <v>35000</v>
      </c>
      <c r="M8" s="68"/>
      <c r="N8" s="74" t="s">
        <v>61</v>
      </c>
      <c r="O8" s="71"/>
      <c r="P8" s="71"/>
      <c r="Q8" s="25">
        <f>O8+P8</f>
        <v>0</v>
      </c>
      <c r="R8" s="72"/>
      <c r="S8" s="72"/>
      <c r="T8" s="72"/>
    </row>
    <row r="9" spans="1:20" s="3" customFormat="1" ht="39.75" customHeight="1">
      <c r="A9" s="28">
        <v>6</v>
      </c>
      <c r="B9" s="22" t="s">
        <v>87</v>
      </c>
      <c r="C9" s="28"/>
      <c r="D9" s="28" t="s">
        <v>88</v>
      </c>
      <c r="E9" s="82" t="s">
        <v>101</v>
      </c>
      <c r="F9" s="28" t="s">
        <v>100</v>
      </c>
      <c r="G9" s="28">
        <v>0</v>
      </c>
      <c r="H9" s="28">
        <v>2016</v>
      </c>
      <c r="I9" s="91" t="s">
        <v>116</v>
      </c>
      <c r="J9" s="92"/>
      <c r="K9" s="84">
        <v>0.1</v>
      </c>
      <c r="L9" s="81">
        <v>10800</v>
      </c>
      <c r="M9" s="76"/>
      <c r="N9" s="74" t="s">
        <v>61</v>
      </c>
      <c r="O9" s="77"/>
      <c r="P9" s="79"/>
      <c r="Q9" s="80">
        <f>SUM(Q4:Q8)</f>
        <v>0</v>
      </c>
      <c r="R9" s="72"/>
      <c r="S9" s="72"/>
      <c r="T9" s="72"/>
    </row>
    <row r="10" spans="1:20" s="3" customFormat="1" ht="39.75" customHeight="1">
      <c r="A10" s="28">
        <v>7</v>
      </c>
      <c r="B10" s="22" t="s">
        <v>87</v>
      </c>
      <c r="C10" s="28"/>
      <c r="D10" s="28" t="s">
        <v>118</v>
      </c>
      <c r="E10" s="28" t="s">
        <v>119</v>
      </c>
      <c r="F10" s="28" t="s">
        <v>114</v>
      </c>
      <c r="G10" s="28">
        <v>0</v>
      </c>
      <c r="H10" s="28">
        <v>2014</v>
      </c>
      <c r="I10" s="93" t="s">
        <v>115</v>
      </c>
      <c r="J10" s="94"/>
      <c r="K10" s="84">
        <v>0.2</v>
      </c>
      <c r="L10" s="81">
        <v>13000</v>
      </c>
      <c r="M10" s="76"/>
      <c r="N10" s="64"/>
      <c r="O10" s="77"/>
      <c r="P10" s="79" t="s">
        <v>69</v>
      </c>
      <c r="Q10" s="7"/>
      <c r="R10" s="6"/>
      <c r="S10" s="6"/>
      <c r="T10" s="6"/>
    </row>
    <row r="11" spans="1:20" s="3" customFormat="1" ht="51" customHeight="1">
      <c r="A11" s="89" t="s">
        <v>59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/>
    </row>
    <row r="12" spans="1:20" s="5" customFormat="1" ht="60.75">
      <c r="A12" s="54" t="s">
        <v>0</v>
      </c>
      <c r="B12" s="54" t="s">
        <v>22</v>
      </c>
      <c r="C12" s="54" t="s">
        <v>23</v>
      </c>
      <c r="D12" s="54" t="s">
        <v>35</v>
      </c>
      <c r="E12" s="54" t="s">
        <v>24</v>
      </c>
      <c r="F12" s="54" t="s">
        <v>25</v>
      </c>
      <c r="G12" s="54" t="s">
        <v>50</v>
      </c>
      <c r="H12" s="55" t="s">
        <v>26</v>
      </c>
      <c r="I12" s="56" t="s">
        <v>27</v>
      </c>
      <c r="J12" s="54" t="s">
        <v>28</v>
      </c>
      <c r="K12" s="54" t="s">
        <v>29</v>
      </c>
      <c r="L12" s="54" t="s">
        <v>74</v>
      </c>
      <c r="M12" s="54" t="s">
        <v>60</v>
      </c>
      <c r="N12" s="55" t="s">
        <v>30</v>
      </c>
      <c r="O12" s="57" t="s">
        <v>31</v>
      </c>
      <c r="P12" s="57" t="s">
        <v>46</v>
      </c>
      <c r="Q12" s="13" t="s">
        <v>66</v>
      </c>
      <c r="R12" s="13" t="s">
        <v>67</v>
      </c>
      <c r="S12" s="13" t="s">
        <v>68</v>
      </c>
      <c r="T12" s="78"/>
    </row>
    <row r="13" spans="1:20" s="3" customFormat="1" ht="156" customHeight="1">
      <c r="A13" s="8" t="s">
        <v>7</v>
      </c>
      <c r="B13" s="17" t="s">
        <v>106</v>
      </c>
      <c r="C13" s="17" t="s">
        <v>34</v>
      </c>
      <c r="D13" s="17" t="s">
        <v>36</v>
      </c>
      <c r="E13" s="17">
        <v>3</v>
      </c>
      <c r="F13" s="17">
        <v>10</v>
      </c>
      <c r="G13" s="17" t="s">
        <v>37</v>
      </c>
      <c r="H13" s="18" t="s">
        <v>41</v>
      </c>
      <c r="I13" s="19">
        <v>1989</v>
      </c>
      <c r="J13" s="17" t="s">
        <v>38</v>
      </c>
      <c r="K13" s="17" t="s">
        <v>39</v>
      </c>
      <c r="L13" s="20" t="s">
        <v>40</v>
      </c>
      <c r="M13" s="21" t="s">
        <v>117</v>
      </c>
      <c r="N13" s="18" t="s">
        <v>33</v>
      </c>
      <c r="O13" s="15" t="s">
        <v>73</v>
      </c>
      <c r="P13" s="23"/>
      <c r="Q13" s="24"/>
      <c r="R13" s="24"/>
      <c r="S13" s="25">
        <f aca="true" t="shared" si="0" ref="S13:S18">Q13+R13</f>
        <v>0</v>
      </c>
      <c r="T13" s="26"/>
    </row>
    <row r="14" spans="1:20" s="3" customFormat="1" ht="152.25" customHeight="1">
      <c r="A14" s="8" t="s">
        <v>8</v>
      </c>
      <c r="B14" s="83" t="s">
        <v>105</v>
      </c>
      <c r="C14" s="17" t="s">
        <v>34</v>
      </c>
      <c r="D14" s="17" t="s">
        <v>98</v>
      </c>
      <c r="E14" s="27">
        <v>3</v>
      </c>
      <c r="F14" s="17">
        <v>6</v>
      </c>
      <c r="G14" s="28" t="s">
        <v>97</v>
      </c>
      <c r="H14" s="18" t="s">
        <v>41</v>
      </c>
      <c r="I14" s="19">
        <v>2015</v>
      </c>
      <c r="J14" s="17" t="s">
        <v>38</v>
      </c>
      <c r="K14" s="17" t="s">
        <v>39</v>
      </c>
      <c r="L14" s="29" t="s">
        <v>99</v>
      </c>
      <c r="M14" s="21" t="s">
        <v>113</v>
      </c>
      <c r="N14" s="30" t="s">
        <v>33</v>
      </c>
      <c r="O14" s="15" t="s">
        <v>73</v>
      </c>
      <c r="P14" s="23"/>
      <c r="Q14" s="24"/>
      <c r="R14" s="24"/>
      <c r="S14" s="25">
        <f t="shared" si="0"/>
        <v>0</v>
      </c>
      <c r="T14" s="26"/>
    </row>
    <row r="15" spans="1:20" s="3" customFormat="1" ht="108">
      <c r="A15" s="8" t="s">
        <v>9</v>
      </c>
      <c r="B15" s="17" t="s">
        <v>107</v>
      </c>
      <c r="C15" s="17" t="s">
        <v>43</v>
      </c>
      <c r="D15" s="17" t="s">
        <v>44</v>
      </c>
      <c r="E15" s="17">
        <v>1</v>
      </c>
      <c r="F15" s="17">
        <v>3</v>
      </c>
      <c r="G15" s="17" t="s">
        <v>70</v>
      </c>
      <c r="H15" s="18" t="s">
        <v>45</v>
      </c>
      <c r="I15" s="31">
        <v>2009</v>
      </c>
      <c r="J15" s="32" t="s">
        <v>38</v>
      </c>
      <c r="K15" s="33" t="s">
        <v>39</v>
      </c>
      <c r="L15" s="34" t="s">
        <v>120</v>
      </c>
      <c r="M15" s="21" t="s">
        <v>112</v>
      </c>
      <c r="N15" s="35" t="s">
        <v>33</v>
      </c>
      <c r="O15" s="15" t="s">
        <v>32</v>
      </c>
      <c r="P15" s="12"/>
      <c r="Q15" s="24"/>
      <c r="R15" s="24"/>
      <c r="S15" s="25">
        <f t="shared" si="0"/>
        <v>0</v>
      </c>
      <c r="T15" s="26"/>
    </row>
    <row r="16" spans="1:20" s="3" customFormat="1" ht="122.25">
      <c r="A16" s="9" t="s">
        <v>10</v>
      </c>
      <c r="B16" s="20" t="s">
        <v>47</v>
      </c>
      <c r="C16" s="20" t="s">
        <v>48</v>
      </c>
      <c r="D16" s="20" t="s">
        <v>49</v>
      </c>
      <c r="E16" s="20">
        <v>4</v>
      </c>
      <c r="F16" s="20">
        <v>16</v>
      </c>
      <c r="G16" s="28" t="s">
        <v>51</v>
      </c>
      <c r="H16" s="20" t="s">
        <v>41</v>
      </c>
      <c r="I16" s="36">
        <v>2006</v>
      </c>
      <c r="J16" s="37" t="s">
        <v>52</v>
      </c>
      <c r="K16" s="38" t="s">
        <v>42</v>
      </c>
      <c r="L16" s="38" t="s">
        <v>53</v>
      </c>
      <c r="M16" s="39" t="s">
        <v>111</v>
      </c>
      <c r="N16" s="40" t="s">
        <v>33</v>
      </c>
      <c r="O16" s="16" t="s">
        <v>73</v>
      </c>
      <c r="P16" s="41"/>
      <c r="Q16" s="24"/>
      <c r="R16" s="24"/>
      <c r="S16" s="25">
        <f t="shared" si="0"/>
        <v>0</v>
      </c>
      <c r="T16" s="26"/>
    </row>
    <row r="17" spans="1:20" s="3" customFormat="1" ht="108">
      <c r="A17" s="10" t="s">
        <v>11</v>
      </c>
      <c r="B17" s="22" t="s">
        <v>108</v>
      </c>
      <c r="C17" s="22" t="s">
        <v>34</v>
      </c>
      <c r="D17" s="22" t="s">
        <v>54</v>
      </c>
      <c r="E17" s="22">
        <v>3</v>
      </c>
      <c r="F17" s="22">
        <v>10</v>
      </c>
      <c r="G17" s="22" t="s">
        <v>55</v>
      </c>
      <c r="H17" s="22" t="s">
        <v>56</v>
      </c>
      <c r="I17" s="42" t="s">
        <v>57</v>
      </c>
      <c r="J17" s="22" t="s">
        <v>38</v>
      </c>
      <c r="K17" s="22" t="s">
        <v>42</v>
      </c>
      <c r="L17" s="22" t="s">
        <v>40</v>
      </c>
      <c r="M17" s="43" t="s">
        <v>104</v>
      </c>
      <c r="N17" s="22" t="s">
        <v>33</v>
      </c>
      <c r="O17" s="15" t="s">
        <v>73</v>
      </c>
      <c r="P17" s="22"/>
      <c r="Q17" s="24"/>
      <c r="R17" s="24"/>
      <c r="S17" s="25">
        <f t="shared" si="0"/>
        <v>0</v>
      </c>
      <c r="T17" s="26"/>
    </row>
    <row r="18" spans="1:20" s="3" customFormat="1" ht="108">
      <c r="A18" s="10" t="s">
        <v>81</v>
      </c>
      <c r="B18" s="22" t="s">
        <v>109</v>
      </c>
      <c r="C18" s="22" t="s">
        <v>34</v>
      </c>
      <c r="D18" s="22" t="s">
        <v>92</v>
      </c>
      <c r="E18" s="22">
        <v>1</v>
      </c>
      <c r="F18" s="22">
        <v>4</v>
      </c>
      <c r="G18" s="22" t="s">
        <v>93</v>
      </c>
      <c r="H18" s="22" t="s">
        <v>45</v>
      </c>
      <c r="I18" s="42">
        <v>2013</v>
      </c>
      <c r="J18" s="22" t="s">
        <v>38</v>
      </c>
      <c r="K18" s="22" t="s">
        <v>39</v>
      </c>
      <c r="L18" s="22" t="s">
        <v>96</v>
      </c>
      <c r="M18" s="43" t="s">
        <v>110</v>
      </c>
      <c r="N18" s="22" t="s">
        <v>33</v>
      </c>
      <c r="O18" s="15" t="s">
        <v>94</v>
      </c>
      <c r="P18" s="22"/>
      <c r="Q18" s="24"/>
      <c r="R18" s="24"/>
      <c r="S18" s="25">
        <f t="shared" si="0"/>
        <v>0</v>
      </c>
      <c r="T18" s="26"/>
    </row>
    <row r="19" spans="1:20" ht="23.25">
      <c r="A19" s="11"/>
      <c r="B19" s="44"/>
      <c r="C19" s="45"/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106" t="s">
        <v>63</v>
      </c>
      <c r="R19" s="107"/>
      <c r="S19" s="80">
        <f>SUM(S13:S18)</f>
        <v>0</v>
      </c>
      <c r="T19" s="49"/>
    </row>
    <row r="20" spans="1:20" ht="23.25">
      <c r="A20" s="11"/>
      <c r="B20" s="44"/>
      <c r="C20" s="45"/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  <c r="R20" s="48"/>
      <c r="S20" s="25"/>
      <c r="T20" s="49"/>
    </row>
    <row r="21" spans="1:20" ht="23.25">
      <c r="A21" s="11"/>
      <c r="B21" s="45"/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101" t="s">
        <v>65</v>
      </c>
      <c r="R21" s="102"/>
      <c r="S21" s="50">
        <f>S19+Q9</f>
        <v>0</v>
      </c>
      <c r="T21" s="49"/>
    </row>
    <row r="22" spans="1:20" ht="23.25">
      <c r="A22" s="11"/>
      <c r="B22" s="45"/>
      <c r="C22" s="45"/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103" t="s">
        <v>62</v>
      </c>
      <c r="R22" s="102"/>
      <c r="S22" s="50"/>
      <c r="T22" s="49"/>
    </row>
    <row r="23" spans="1:20" ht="45.75" customHeight="1">
      <c r="A23" s="11"/>
      <c r="B23" s="108"/>
      <c r="C23" s="108"/>
      <c r="D23" s="45"/>
      <c r="E23" s="45"/>
      <c r="F23" s="45"/>
      <c r="G23" s="45"/>
      <c r="H23" s="45"/>
      <c r="I23" s="45"/>
      <c r="J23" s="46"/>
      <c r="K23" s="46"/>
      <c r="L23" s="11" t="s">
        <v>13</v>
      </c>
      <c r="M23" s="46"/>
      <c r="N23" s="46"/>
      <c r="O23" s="46"/>
      <c r="P23" s="46"/>
      <c r="Q23" s="104" t="s">
        <v>64</v>
      </c>
      <c r="R23" s="105"/>
      <c r="S23" s="50">
        <f>S21+S22</f>
        <v>0</v>
      </c>
      <c r="T23" s="49"/>
    </row>
    <row r="24" spans="1:20" ht="23.25">
      <c r="A24" s="11"/>
      <c r="B24" s="108"/>
      <c r="C24" s="10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95" t="s">
        <v>12</v>
      </c>
      <c r="O24" s="95"/>
      <c r="P24" s="51"/>
      <c r="Q24" s="46"/>
      <c r="R24" s="46"/>
      <c r="S24" s="46"/>
      <c r="T24" s="46"/>
    </row>
    <row r="25" spans="1:20" ht="35.25" customHeight="1">
      <c r="A25" s="11"/>
      <c r="B25" s="108"/>
      <c r="C25" s="10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95"/>
      <c r="O25" s="95"/>
      <c r="P25" s="52"/>
      <c r="Q25" s="46"/>
      <c r="R25" s="46"/>
      <c r="S25" s="46"/>
      <c r="T25" s="46"/>
    </row>
    <row r="26" spans="1:20" ht="23.25">
      <c r="A26" s="11"/>
      <c r="B26" s="46"/>
      <c r="C26" s="46"/>
      <c r="D26" s="46"/>
      <c r="E26" s="46"/>
      <c r="F26" s="46"/>
      <c r="G26" s="46"/>
      <c r="H26" s="46"/>
      <c r="I26" s="46"/>
      <c r="J26" s="53"/>
      <c r="K26" s="53"/>
      <c r="L26" s="53"/>
      <c r="M26" s="53"/>
      <c r="N26" s="45"/>
      <c r="O26" s="52"/>
      <c r="P26" s="52"/>
      <c r="Q26" s="46"/>
      <c r="R26" s="46"/>
      <c r="S26" s="46"/>
      <c r="T26" s="46"/>
    </row>
  </sheetData>
  <sheetProtection/>
  <mergeCells count="17">
    <mergeCell ref="N24:O25"/>
    <mergeCell ref="A1:T1"/>
    <mergeCell ref="A2:T2"/>
    <mergeCell ref="Q21:R21"/>
    <mergeCell ref="Q22:R22"/>
    <mergeCell ref="Q23:R23"/>
    <mergeCell ref="Q19:R19"/>
    <mergeCell ref="B23:C25"/>
    <mergeCell ref="I3:J3"/>
    <mergeCell ref="I4:J4"/>
    <mergeCell ref="I5:J5"/>
    <mergeCell ref="I7:J7"/>
    <mergeCell ref="I6:J6"/>
    <mergeCell ref="A11:T11"/>
    <mergeCell ref="I8:J8"/>
    <mergeCell ref="I9:J9"/>
    <mergeCell ref="I10:J10"/>
  </mergeCells>
  <printOptions/>
  <pageMargins left="0.7" right="0.7" top="0.75" bottom="0.75" header="0.3" footer="0.3"/>
  <pageSetup fitToHeight="0" fitToWidth="0" horizontalDpi="600" verticalDpi="600" orientation="landscape" pageOrder="overThenDown" paperSize="8" scale="38" r:id="rId1"/>
  <colBreaks count="1" manualBreakCount="1">
    <brk id="1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</dc:creator>
  <cp:keywords/>
  <dc:description/>
  <cp:lastModifiedBy>Ljiljana</cp:lastModifiedBy>
  <cp:lastPrinted>2017-04-25T09:45:13Z</cp:lastPrinted>
  <dcterms:created xsi:type="dcterms:W3CDTF">2011-03-23T21:16:50Z</dcterms:created>
  <dcterms:modified xsi:type="dcterms:W3CDTF">2017-04-25T09:46:57Z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K4N3N4ZP7ZMV-4-481385</vt:lpwstr>
  </property>
  <property fmtid="{D5CDD505-2E9C-101B-9397-08002B2CF9AE}" pid="3" name="_dlc_DocIdItemGuid">
    <vt:lpwstr>49626bd6-d059-491e-930a-73eeb0b61e82</vt:lpwstr>
  </property>
  <property fmtid="{D5CDD505-2E9C-101B-9397-08002B2CF9AE}" pid="4" name="_dlc_DocIdUrl">
    <vt:lpwstr>http://dmstore01.nndmz.dmz/_layouts/DocIdRedir.aspx?ID=K4N3N4ZP7ZMV-4-481385, K4N3N4ZP7ZMV-4-481385</vt:lpwstr>
  </property>
  <property fmtid="{D5CDD505-2E9C-101B-9397-08002B2CF9AE}" pid="5" name="_dlc_DocIdPersistId">
    <vt:lpwstr>1</vt:lpwstr>
  </property>
</Properties>
</file>